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zareva\Documents\UNIDO\"/>
    </mc:Choice>
  </mc:AlternateContent>
  <bookViews>
    <workbookView xWindow="0" yWindow="0" windowWidth="19200" windowHeight="7032"/>
  </bookViews>
  <sheets>
    <sheet name="Targets" sheetId="1" r:id="rId1"/>
    <sheet name="Training" sheetId="2" r:id="rId2"/>
  </sheets>
  <externalReferences>
    <externalReference r:id="rId3"/>
  </externalReferences>
  <definedNames>
    <definedName name="_xlnm.Print_Titles" localSheetId="1">Training!#REF!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B4" i="1"/>
  <c r="H4" i="1" s="1"/>
  <c r="D4" i="1"/>
  <c r="F4" i="1"/>
</calcChain>
</file>

<file path=xl/comments1.xml><?xml version="1.0" encoding="utf-8"?>
<comments xmlns="http://schemas.openxmlformats.org/spreadsheetml/2006/main">
  <authors>
    <author>Liam McLaughlin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Proposed categories:</t>
        </r>
        <r>
          <rPr>
            <sz val="9"/>
            <color indexed="81"/>
            <rFont val="Tahoma"/>
            <family val="2"/>
          </rPr>
          <t xml:space="preserve">
  -  Direct Impact
  -  Influencer
  -  Sees things differently   
     (Cleaners, Security, etc.)</t>
        </r>
      </text>
    </comment>
  </commentList>
</comments>
</file>

<file path=xl/sharedStrings.xml><?xml version="1.0" encoding="utf-8"?>
<sst xmlns="http://schemas.openxmlformats.org/spreadsheetml/2006/main" count="55" uniqueCount="39">
  <si>
    <t>You will need to adjust the formulae each year here and in the EnPi tab</t>
  </si>
  <si>
    <t>The savings in energy units are calculated from the annualised consumption of the previous year and the 5 target savings</t>
  </si>
  <si>
    <t>The % target savings are used to calculate the target saving in the EnPis tab</t>
  </si>
  <si>
    <t>You will need to complete it for each energy source</t>
  </si>
  <si>
    <t>This tab is used to set targets for energy savings</t>
  </si>
  <si>
    <t>Instructions</t>
  </si>
  <si>
    <t>This decision depends on your normal practice in the use of these two terms</t>
  </si>
  <si>
    <t>You could also consider the % number above to be the objective and the kWh to be the target</t>
  </si>
  <si>
    <t>The targets above should support and be aligned with the objectives you set</t>
  </si>
  <si>
    <t>If you want to have separate objectives from your targets, then list them in a table below this section</t>
  </si>
  <si>
    <t>Sometimes objectives are seen as a higher level than targets</t>
  </si>
  <si>
    <t>Objectives</t>
  </si>
  <si>
    <t>€</t>
  </si>
  <si>
    <t>%</t>
  </si>
  <si>
    <t>Water m3</t>
  </si>
  <si>
    <t>Gas kWh</t>
  </si>
  <si>
    <t>Electricity kWh</t>
  </si>
  <si>
    <t>Year</t>
  </si>
  <si>
    <t>Targets</t>
  </si>
  <si>
    <t>Continually update this tab with new trainings as required to help improve energy performance</t>
  </si>
  <si>
    <t>The dates signify the training dates. The ones in green are complete and the ones in blue are planned.</t>
  </si>
  <si>
    <t>The people are listed in the first column and the training events are in the third row</t>
  </si>
  <si>
    <t>The input comes from the planning activities and checking comperence of those with a significant impact on energy performance</t>
  </si>
  <si>
    <t>This tab is used to plan and track training needs</t>
  </si>
  <si>
    <t>Direct</t>
  </si>
  <si>
    <t>Influencer</t>
  </si>
  <si>
    <t>How to detect saving opportunities</t>
  </si>
  <si>
    <t>Cooling, heating and HVAC</t>
  </si>
  <si>
    <t>LCC</t>
  </si>
  <si>
    <t>ISO 50001</t>
  </si>
  <si>
    <t>EnPIs</t>
  </si>
  <si>
    <t>Efficient puchasing</t>
  </si>
  <si>
    <t>Efficent design</t>
  </si>
  <si>
    <t>RnR</t>
  </si>
  <si>
    <t>Introduction to EnMS</t>
  </si>
  <si>
    <t>Category</t>
  </si>
  <si>
    <t>Job Title/Function</t>
  </si>
  <si>
    <t xml:space="preserve">Name </t>
  </si>
  <si>
    <t>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</si>
</sst>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C0A]_-;\-* #,##0.00\ [$€-C0A]_-;_-* &quot;-&quot;??\ [$€-C0A]_-;_-@_-"/>
    <numFmt numFmtId="165" formatCode="_-* #,##0.00\ &quot;€&quot;_-;\-* #,##0.00\ &quot;€&quot;_-;_-* &quot;-&quot;??\ &quot;€&quot;_-;_-@_-"/>
    <numFmt numFmtId="166" formatCode="_-* #,##0\ &quot;€&quot;_-;\-* #,##0\ &quot;€&quot;_-;_-* &quot;-&quot;??\ &quot;€&quot;_-;_-@_-"/>
    <numFmt numFmtId="167" formatCode="_-* #,##0.00_-;\-* #,##0.00_-;_-* &quot;-&quot;??_-;_-@_-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2F93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78642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left" wrapText="1"/>
    </xf>
    <xf numFmtId="0" fontId="4" fillId="0" borderId="0" xfId="4" applyFont="1"/>
    <xf numFmtId="0" fontId="5" fillId="2" borderId="0" xfId="0" applyFont="1" applyFill="1" applyAlignment="1">
      <alignment horizontal="left" vertical="center" wrapText="1"/>
    </xf>
    <xf numFmtId="0" fontId="4" fillId="0" borderId="2" xfId="4" applyFont="1" applyBorder="1" applyAlignment="1">
      <alignment horizontal="left" wrapText="1"/>
    </xf>
    <xf numFmtId="0" fontId="4" fillId="0" borderId="3" xfId="4" applyFont="1" applyBorder="1" applyAlignment="1">
      <alignment horizontal="left" wrapText="1"/>
    </xf>
    <xf numFmtId="0" fontId="4" fillId="0" borderId="4" xfId="4" applyFont="1" applyBorder="1" applyAlignment="1">
      <alignment horizontal="left" wrapText="1"/>
    </xf>
    <xf numFmtId="0" fontId="2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6" fontId="2" fillId="0" borderId="0" xfId="2" applyNumberFormat="1" applyFont="1"/>
    <xf numFmtId="9" fontId="2" fillId="3" borderId="1" xfId="3" applyFont="1" applyFill="1" applyBorder="1"/>
    <xf numFmtId="1" fontId="2" fillId="0" borderId="0" xfId="0" applyNumberFormat="1" applyFont="1"/>
    <xf numFmtId="168" fontId="2" fillId="0" borderId="1" xfId="1" applyNumberFormat="1" applyFont="1" applyBorder="1"/>
    <xf numFmtId="0" fontId="6" fillId="4" borderId="1" xfId="0" applyFont="1" applyFill="1" applyBorder="1" applyAlignment="1">
      <alignment horizontal="center"/>
    </xf>
    <xf numFmtId="0" fontId="2" fillId="0" borderId="0" xfId="5" applyFont="1"/>
    <xf numFmtId="0" fontId="2" fillId="0" borderId="0" xfId="0" applyFont="1" applyAlignment="1">
      <alignment wrapText="1"/>
    </xf>
    <xf numFmtId="0" fontId="5" fillId="2" borderId="0" xfId="4" applyFont="1" applyFill="1" applyAlignment="1">
      <alignment horizontal="left"/>
    </xf>
    <xf numFmtId="0" fontId="7" fillId="0" borderId="0" xfId="5" applyFont="1"/>
    <xf numFmtId="0" fontId="7" fillId="0" borderId="0" xfId="5" applyFont="1" applyFill="1"/>
    <xf numFmtId="14" fontId="2" fillId="5" borderId="1" xfId="5" applyNumberFormat="1" applyFont="1" applyFill="1" applyBorder="1" applyAlignment="1">
      <alignment horizontal="center" vertical="center"/>
    </xf>
    <xf numFmtId="14" fontId="2" fillId="2" borderId="1" xfId="5" applyNumberFormat="1" applyFont="1" applyFill="1" applyBorder="1" applyAlignment="1">
      <alignment horizontal="center"/>
    </xf>
    <xf numFmtId="0" fontId="2" fillId="6" borderId="1" xfId="5" applyFont="1" applyFill="1" applyBorder="1" applyAlignment="1">
      <alignment horizontal="center"/>
    </xf>
    <xf numFmtId="0" fontId="2" fillId="0" borderId="1" xfId="5" applyFont="1" applyBorder="1"/>
    <xf numFmtId="49" fontId="2" fillId="0" borderId="1" xfId="5" applyNumberFormat="1" applyFont="1" applyBorder="1"/>
    <xf numFmtId="0" fontId="2" fillId="0" borderId="1" xfId="5" applyFont="1" applyFill="1" applyBorder="1"/>
    <xf numFmtId="0" fontId="2" fillId="7" borderId="1" xfId="5" applyFont="1" applyFill="1" applyBorder="1" applyAlignment="1">
      <alignment horizontal="center"/>
    </xf>
    <xf numFmtId="14" fontId="2" fillId="7" borderId="1" xfId="5" applyNumberFormat="1" applyFont="1" applyFill="1" applyBorder="1" applyAlignment="1">
      <alignment horizontal="center"/>
    </xf>
    <xf numFmtId="49" fontId="2" fillId="0" borderId="1" xfId="5" applyNumberFormat="1" applyFont="1" applyFill="1" applyBorder="1"/>
    <xf numFmtId="0" fontId="2" fillId="0" borderId="0" xfId="5" applyFont="1" applyFill="1"/>
    <xf numFmtId="49" fontId="2" fillId="0" borderId="0" xfId="5" applyNumberFormat="1" applyFont="1" applyFill="1"/>
    <xf numFmtId="0" fontId="2" fillId="0" borderId="0" xfId="5" applyFont="1" applyAlignment="1">
      <alignment wrapText="1"/>
    </xf>
    <xf numFmtId="0" fontId="6" fillId="4" borderId="1" xfId="5" applyFont="1" applyFill="1" applyBorder="1" applyAlignment="1">
      <alignment horizontal="center" vertical="center" wrapText="1"/>
    </xf>
  </cellXfs>
  <cellStyles count="6">
    <cellStyle name="Normal 2 2" xfId="5"/>
    <cellStyle name="Normal 4" xfId="4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nergy Manual'!E3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Energy Manual'!E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791634</xdr:colOff>
      <xdr:row>7</xdr:row>
      <xdr:rowOff>71967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6652260" y="548640"/>
          <a:ext cx="1477434" cy="803487"/>
        </a:xfrm>
        <a:prstGeom prst="roundRect">
          <a:avLst/>
        </a:prstGeom>
        <a:solidFill>
          <a:srgbClr val="2F93D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ES_tradnl" sz="1400">
              <a:latin typeface="Arial" charset="0"/>
              <a:ea typeface="Arial" charset="0"/>
              <a:cs typeface="Arial" charset="0"/>
            </a:rPr>
            <a:t>Energy Manual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15</xdr:col>
      <xdr:colOff>262467</xdr:colOff>
      <xdr:row>8</xdr:row>
      <xdr:rowOff>71966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7825740" y="731520"/>
          <a:ext cx="1466427" cy="803486"/>
        </a:xfrm>
        <a:prstGeom prst="roundRect">
          <a:avLst/>
        </a:prstGeom>
        <a:solidFill>
          <a:srgbClr val="2F93D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ES_tradnl" sz="1400">
              <a:latin typeface="Arial" charset="0"/>
              <a:ea typeface="Arial" charset="0"/>
              <a:cs typeface="Arial" charset="0"/>
            </a:rPr>
            <a:t>Energy Manual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IDO%20eGuide%20Tools%20-%20EnMS%20Template%20170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cefield Analysis"/>
      <sheetName val="SWOT Analysis"/>
      <sheetName val="Gap analysis"/>
      <sheetName val="Energy Manual"/>
      <sheetName val="Scope"/>
      <sheetName val="Policy"/>
      <sheetName val="Legal"/>
      <sheetName val="Planning process"/>
      <sheetName val="Energy data"/>
      <sheetName val="Trends"/>
      <sheetName val="SEUs"/>
      <sheetName val="ESO List"/>
      <sheetName val="Baselines"/>
      <sheetName val="EnPIs"/>
      <sheetName val="Measurement Plan - EnPI"/>
      <sheetName val="Measurement plan - COP"/>
      <sheetName val="Communication"/>
      <sheetName val="Op Cont"/>
      <sheetName val="Critical Op Param"/>
      <sheetName val="Maintenance criteria"/>
      <sheetName val="Procurement"/>
      <sheetName val="Design Workflow"/>
      <sheetName val="Design"/>
      <sheetName val="Non-conformities"/>
      <sheetName val="IA Checklist"/>
      <sheetName val="IA plans"/>
      <sheetName val="SEU - Motors"/>
      <sheetName val="SEU - Heat Uses"/>
      <sheetName val="SEU - Lighting"/>
      <sheetName val="Info -Finance"/>
    </sheetNames>
    <sheetDataSet>
      <sheetData sheetId="0"/>
      <sheetData sheetId="1"/>
      <sheetData sheetId="2"/>
      <sheetData sheetId="3"/>
      <sheetData sheetId="4">
        <row r="3">
          <cell r="G3" t="str">
            <v>Managing director</v>
          </cell>
          <cell r="H3" t="str">
            <v>Energy management representative</v>
          </cell>
          <cell r="I3" t="str">
            <v>Energy manager</v>
          </cell>
          <cell r="J3" t="str">
            <v>Maintenance</v>
          </cell>
          <cell r="K3" t="str">
            <v>Production</v>
          </cell>
          <cell r="L3" t="str">
            <v>Projects</v>
          </cell>
          <cell r="M3" t="str">
            <v>Facilities</v>
          </cell>
          <cell r="N3" t="str">
            <v>Purchasing</v>
          </cell>
          <cell r="O3" t="str">
            <v>Environment</v>
          </cell>
          <cell r="P3" t="str">
            <v>Finance</v>
          </cell>
          <cell r="Q3" t="str">
            <v>Communication</v>
          </cell>
          <cell r="R3" t="str">
            <v>SEU 1 operators</v>
          </cell>
          <cell r="S3" t="str">
            <v>SEU 2 operators</v>
          </cell>
          <cell r="T3" t="str">
            <v>SEU 3 operators</v>
          </cell>
          <cell r="U3" t="str">
            <v>SEU XXX operators</v>
          </cell>
        </row>
        <row r="4">
          <cell r="G4" t="str">
            <v>Anna Akhmatova </v>
          </cell>
          <cell r="H4" t="str">
            <v>Fyodor Ivanovich</v>
          </cell>
          <cell r="I4" t="str">
            <v>Svetlana Kekova</v>
          </cell>
          <cell r="J4" t="str">
            <v>Boris Pasternak</v>
          </cell>
          <cell r="K4" t="str">
            <v>Irina Ermakova</v>
          </cell>
          <cell r="L4" t="str">
            <v>Vladimir Maiacovsky</v>
          </cell>
          <cell r="M4" t="str">
            <v>Bella Akhmadulina</v>
          </cell>
          <cell r="N4" t="str">
            <v>Serguei Yesenin </v>
          </cell>
          <cell r="O4" t="str">
            <v>Olga Berggolts</v>
          </cell>
          <cell r="P4" t="str">
            <v>Joseph Brodsky</v>
          </cell>
          <cell r="Q4" t="str">
            <v>Vera Pavlova</v>
          </cell>
          <cell r="R4" t="str">
            <v>Leon Tolstoi</v>
          </cell>
          <cell r="S4" t="str">
            <v>Irene Nemerovsky</v>
          </cell>
          <cell r="T4" t="str">
            <v>Fiodor Dostoyevski</v>
          </cell>
          <cell r="U4" t="str">
            <v>Ayn Rand</v>
          </cell>
        </row>
      </sheetData>
      <sheetData sheetId="5"/>
      <sheetData sheetId="6"/>
      <sheetData sheetId="7"/>
      <sheetData sheetId="8"/>
      <sheetData sheetId="9">
        <row r="6">
          <cell r="M6">
            <v>8.1199999999999994E-2</v>
          </cell>
        </row>
        <row r="7">
          <cell r="M7">
            <v>4.2599999999999999E-2</v>
          </cell>
        </row>
        <row r="8">
          <cell r="M8">
            <v>1.633</v>
          </cell>
        </row>
      </sheetData>
      <sheetData sheetId="10">
        <row r="4">
          <cell r="B4">
            <v>4167972</v>
          </cell>
          <cell r="C4">
            <v>548739</v>
          </cell>
          <cell r="D4">
            <v>13694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761C"/>
  </sheetPr>
  <dimension ref="A1:H23"/>
  <sheetViews>
    <sheetView tabSelected="1" zoomScale="120" zoomScaleNormal="120" zoomScalePageLayoutView="120" workbookViewId="0">
      <selection activeCell="A17" sqref="A17:H17"/>
    </sheetView>
  </sheetViews>
  <sheetFormatPr defaultColWidth="10.77734375" defaultRowHeight="13.8" x14ac:dyDescent="0.25"/>
  <cols>
    <col min="1" max="1" width="10.77734375" style="1"/>
    <col min="2" max="2" width="14.109375" style="1" bestFit="1" customWidth="1"/>
    <col min="3" max="3" width="3.6640625" style="1" bestFit="1" customWidth="1"/>
    <col min="4" max="4" width="12.109375" style="1" bestFit="1" customWidth="1"/>
    <col min="5" max="5" width="3.6640625" style="1" bestFit="1" customWidth="1"/>
    <col min="6" max="6" width="9.33203125" style="1" bestFit="1" customWidth="1"/>
    <col min="7" max="7" width="10.77734375" style="1"/>
    <col min="8" max="8" width="12.33203125" style="1" bestFit="1" customWidth="1"/>
    <col min="9" max="16384" width="10.77734375" style="1"/>
  </cols>
  <sheetData>
    <row r="1" spans="1:8" ht="18" customHeight="1" x14ac:dyDescent="0.25">
      <c r="A1" s="5" t="s">
        <v>18</v>
      </c>
      <c r="B1" s="5"/>
      <c r="C1" s="5"/>
      <c r="D1" s="5"/>
      <c r="E1" s="5"/>
      <c r="F1" s="5"/>
      <c r="G1" s="5"/>
      <c r="H1" s="5"/>
    </row>
    <row r="3" spans="1:8" x14ac:dyDescent="0.25">
      <c r="A3" s="16" t="s">
        <v>17</v>
      </c>
      <c r="B3" s="16" t="s">
        <v>16</v>
      </c>
      <c r="C3" s="16" t="s">
        <v>13</v>
      </c>
      <c r="D3" s="16" t="s">
        <v>15</v>
      </c>
      <c r="E3" s="16" t="s">
        <v>13</v>
      </c>
      <c r="F3" s="16" t="s">
        <v>14</v>
      </c>
      <c r="G3" s="16" t="s">
        <v>13</v>
      </c>
      <c r="H3" s="16" t="s">
        <v>12</v>
      </c>
    </row>
    <row r="4" spans="1:8" x14ac:dyDescent="0.25">
      <c r="A4" s="9">
        <v>2016</v>
      </c>
      <c r="B4" s="15">
        <f>C4*[1]Trends!B4</f>
        <v>208398.6</v>
      </c>
      <c r="C4" s="13">
        <v>0.05</v>
      </c>
      <c r="D4" s="15">
        <f>E4*[1]Trends!C4</f>
        <v>21949.56</v>
      </c>
      <c r="E4" s="13">
        <v>0.04</v>
      </c>
      <c r="F4" s="14">
        <f>G4*[1]Trends!D4</f>
        <v>273.88</v>
      </c>
      <c r="G4" s="13">
        <v>0.02</v>
      </c>
      <c r="H4" s="12">
        <f>(B4*'[1]Energy data'!M6)+(D4*'[1]Energy data'!M7)+(F4*'[1]Energy data'!M8)</f>
        <v>18304.263615999997</v>
      </c>
    </row>
    <row r="5" spans="1:8" x14ac:dyDescent="0.25">
      <c r="A5" s="9">
        <v>2017</v>
      </c>
      <c r="B5" s="9"/>
      <c r="C5" s="9"/>
      <c r="D5" s="11"/>
      <c r="E5" s="9"/>
      <c r="F5" s="11"/>
      <c r="G5" s="9"/>
      <c r="H5" s="10"/>
    </row>
    <row r="6" spans="1:8" x14ac:dyDescent="0.25">
      <c r="A6" s="9">
        <v>2018</v>
      </c>
      <c r="B6" s="9"/>
      <c r="C6" s="9"/>
      <c r="D6" s="9"/>
      <c r="E6" s="9"/>
      <c r="F6" s="9"/>
      <c r="G6" s="9"/>
      <c r="H6" s="9"/>
    </row>
    <row r="9" spans="1:8" ht="17.399999999999999" x14ac:dyDescent="0.25">
      <c r="A9" s="5" t="s">
        <v>11</v>
      </c>
      <c r="B9" s="5"/>
      <c r="C9" s="5"/>
      <c r="D9" s="5"/>
      <c r="E9" s="5"/>
      <c r="F9" s="5"/>
      <c r="G9" s="5"/>
      <c r="H9" s="5"/>
    </row>
    <row r="11" spans="1:8" x14ac:dyDescent="0.25">
      <c r="A11" s="2" t="s">
        <v>10</v>
      </c>
      <c r="B11" s="2"/>
      <c r="C11" s="2"/>
      <c r="D11" s="2"/>
      <c r="E11" s="2"/>
      <c r="F11" s="2"/>
      <c r="G11" s="2"/>
      <c r="H11" s="2"/>
    </row>
    <row r="12" spans="1:8" x14ac:dyDescent="0.25">
      <c r="A12" s="8" t="s">
        <v>9</v>
      </c>
      <c r="B12" s="7"/>
      <c r="C12" s="7"/>
      <c r="D12" s="7"/>
      <c r="E12" s="7"/>
      <c r="F12" s="7"/>
      <c r="G12" s="7"/>
      <c r="H12" s="6"/>
    </row>
    <row r="13" spans="1:8" x14ac:dyDescent="0.25">
      <c r="A13" s="2" t="s">
        <v>8</v>
      </c>
      <c r="B13" s="2"/>
      <c r="C13" s="2"/>
      <c r="D13" s="2"/>
      <c r="E13" s="2"/>
      <c r="F13" s="2"/>
      <c r="G13" s="2"/>
      <c r="H13" s="2"/>
    </row>
    <row r="14" spans="1:8" ht="13.95" customHeight="1" x14ac:dyDescent="0.25">
      <c r="A14" s="2" t="s">
        <v>7</v>
      </c>
      <c r="B14" s="2"/>
      <c r="C14" s="2"/>
      <c r="D14" s="2"/>
      <c r="E14" s="2"/>
      <c r="F14" s="2"/>
      <c r="G14" s="2"/>
      <c r="H14" s="2"/>
    </row>
    <row r="15" spans="1:8" ht="13.95" customHeight="1" x14ac:dyDescent="0.25">
      <c r="A15" s="2" t="s">
        <v>6</v>
      </c>
      <c r="B15" s="2"/>
      <c r="C15" s="2"/>
      <c r="D15" s="2"/>
      <c r="E15" s="2"/>
      <c r="F15" s="2"/>
      <c r="G15" s="2"/>
      <c r="H15" s="2"/>
    </row>
    <row r="16" spans="1:8" ht="27" customHeight="1" x14ac:dyDescent="0.25"/>
    <row r="17" spans="1:8" ht="17.399999999999999" x14ac:dyDescent="0.25">
      <c r="A17" s="5" t="s">
        <v>5</v>
      </c>
      <c r="B17" s="5"/>
      <c r="C17" s="5"/>
      <c r="D17" s="5"/>
      <c r="E17" s="5"/>
      <c r="F17" s="5"/>
      <c r="G17" s="5"/>
      <c r="H17" s="5"/>
    </row>
    <row r="18" spans="1:8" x14ac:dyDescent="0.25">
      <c r="A18" s="4"/>
      <c r="B18" s="4"/>
      <c r="C18" s="4"/>
      <c r="D18" s="4"/>
      <c r="E18" s="4"/>
      <c r="F18" s="4"/>
      <c r="G18" s="4"/>
    </row>
    <row r="19" spans="1:8" x14ac:dyDescent="0.25">
      <c r="A19" s="2" t="s">
        <v>4</v>
      </c>
      <c r="B19" s="2"/>
      <c r="C19" s="2"/>
      <c r="D19" s="2"/>
      <c r="E19" s="2"/>
      <c r="F19" s="2"/>
      <c r="G19" s="2"/>
      <c r="H19" s="2"/>
    </row>
    <row r="20" spans="1:8" x14ac:dyDescent="0.25">
      <c r="A20" s="3" t="s">
        <v>3</v>
      </c>
      <c r="B20" s="3"/>
      <c r="C20" s="3"/>
      <c r="D20" s="3"/>
      <c r="E20" s="3"/>
      <c r="F20" s="3"/>
      <c r="G20" s="3"/>
      <c r="H20" s="3"/>
    </row>
    <row r="21" spans="1:8" x14ac:dyDescent="0.25">
      <c r="A21" s="3" t="s">
        <v>2</v>
      </c>
      <c r="B21" s="3"/>
      <c r="C21" s="3"/>
      <c r="D21" s="3"/>
      <c r="E21" s="3"/>
      <c r="F21" s="3"/>
      <c r="G21" s="3"/>
      <c r="H21" s="3"/>
    </row>
    <row r="22" spans="1:8" ht="27" customHeight="1" x14ac:dyDescent="0.25">
      <c r="A22" s="3" t="s">
        <v>1</v>
      </c>
      <c r="B22" s="3"/>
      <c r="C22" s="3"/>
      <c r="D22" s="3"/>
      <c r="E22" s="3"/>
      <c r="F22" s="3"/>
      <c r="G22" s="3"/>
      <c r="H22" s="3"/>
    </row>
    <row r="23" spans="1:8" x14ac:dyDescent="0.25">
      <c r="A23" s="2" t="s">
        <v>0</v>
      </c>
      <c r="B23" s="2"/>
      <c r="C23" s="2"/>
      <c r="D23" s="2"/>
      <c r="E23" s="2"/>
      <c r="F23" s="2"/>
      <c r="G23" s="2"/>
      <c r="H23" s="2"/>
    </row>
  </sheetData>
  <mergeCells count="13">
    <mergeCell ref="A12:H12"/>
    <mergeCell ref="A13:H13"/>
    <mergeCell ref="A14:H14"/>
    <mergeCell ref="A19:H19"/>
    <mergeCell ref="A20:H20"/>
    <mergeCell ref="A22:H22"/>
    <mergeCell ref="A21:H21"/>
    <mergeCell ref="A23:H23"/>
    <mergeCell ref="A1:H1"/>
    <mergeCell ref="A15:H15"/>
    <mergeCell ref="A17:H17"/>
    <mergeCell ref="A9:H9"/>
    <mergeCell ref="A11:H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3BC"/>
  </sheetPr>
  <dimension ref="A1:M29"/>
  <sheetViews>
    <sheetView zoomScale="120" zoomScaleNormal="120" zoomScalePageLayoutView="120" workbookViewId="0">
      <selection activeCell="A17" sqref="A17:H17"/>
    </sheetView>
  </sheetViews>
  <sheetFormatPr defaultColWidth="8.77734375" defaultRowHeight="13.8" x14ac:dyDescent="0.25"/>
  <cols>
    <col min="1" max="1" width="18.109375" style="17" bestFit="1" customWidth="1"/>
    <col min="2" max="2" width="29.33203125" style="17" customWidth="1"/>
    <col min="3" max="3" width="9.6640625" style="17" customWidth="1"/>
    <col min="4" max="4" width="11.6640625" style="17" customWidth="1"/>
    <col min="5" max="5" width="10.109375" style="17" customWidth="1"/>
    <col min="6" max="6" width="10.77734375" style="17" customWidth="1"/>
    <col min="7" max="7" width="11.33203125" style="17" customWidth="1"/>
    <col min="8" max="8" width="10.33203125" style="17" bestFit="1" customWidth="1"/>
    <col min="9" max="10" width="10.33203125" style="17" customWidth="1"/>
    <col min="11" max="11" width="10.6640625" style="17" customWidth="1"/>
    <col min="12" max="12" width="14.109375" style="17" customWidth="1"/>
    <col min="13" max="16384" width="8.77734375" style="17"/>
  </cols>
  <sheetData>
    <row r="1" spans="1:12" ht="17.399999999999999" x14ac:dyDescent="0.25">
      <c r="A1" s="5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3" spans="1:12" s="33" customFormat="1" ht="55.2" x14ac:dyDescent="0.25">
      <c r="A3" s="34" t="s">
        <v>37</v>
      </c>
      <c r="B3" s="34" t="s">
        <v>36</v>
      </c>
      <c r="C3" s="34" t="s">
        <v>35</v>
      </c>
      <c r="D3" s="34" t="s">
        <v>34</v>
      </c>
      <c r="E3" s="34" t="s">
        <v>33</v>
      </c>
      <c r="F3" s="34" t="s">
        <v>32</v>
      </c>
      <c r="G3" s="34" t="s">
        <v>31</v>
      </c>
      <c r="H3" s="34" t="s">
        <v>30</v>
      </c>
      <c r="I3" s="34" t="s">
        <v>29</v>
      </c>
      <c r="J3" s="34" t="s">
        <v>28</v>
      </c>
      <c r="K3" s="34" t="s">
        <v>27</v>
      </c>
      <c r="L3" s="34" t="s">
        <v>26</v>
      </c>
    </row>
    <row r="4" spans="1:12" x14ac:dyDescent="0.25">
      <c r="A4" s="30" t="str">
        <f>'[1]Energy Manual'!G4</f>
        <v>Anna Akhmatova </v>
      </c>
      <c r="B4" s="27" t="str">
        <f>'[1]Energy Manual'!G3</f>
        <v>Managing director</v>
      </c>
      <c r="C4" s="27" t="s">
        <v>25</v>
      </c>
      <c r="D4" s="24"/>
      <c r="E4" s="22">
        <v>42636</v>
      </c>
      <c r="F4" s="24"/>
      <c r="G4" s="24"/>
      <c r="H4" s="28"/>
      <c r="I4" s="28"/>
      <c r="J4" s="28"/>
      <c r="K4" s="28"/>
      <c r="L4" s="28"/>
    </row>
    <row r="5" spans="1:12" x14ac:dyDescent="0.25">
      <c r="A5" s="30" t="str">
        <f>'[1]Energy Manual'!H4</f>
        <v>Fyodor Ivanovich</v>
      </c>
      <c r="B5" s="27" t="str">
        <f>'[1]Energy Manual'!H3</f>
        <v>Energy management representative</v>
      </c>
      <c r="C5" s="27" t="s">
        <v>25</v>
      </c>
      <c r="D5" s="22">
        <v>42660</v>
      </c>
      <c r="E5" s="22">
        <v>42636</v>
      </c>
      <c r="F5" s="24"/>
      <c r="G5" s="24"/>
      <c r="H5" s="28"/>
      <c r="I5" s="28"/>
      <c r="J5" s="28"/>
      <c r="K5" s="28"/>
      <c r="L5" s="28"/>
    </row>
    <row r="6" spans="1:12" x14ac:dyDescent="0.25">
      <c r="A6" s="30" t="str">
        <f>'[1]Energy Manual'!I4</f>
        <v>Svetlana Kekova</v>
      </c>
      <c r="B6" s="27" t="str">
        <f>'[1]Energy Manual'!I3</f>
        <v>Energy manager</v>
      </c>
      <c r="C6" s="27" t="s">
        <v>25</v>
      </c>
      <c r="D6" s="22">
        <v>42660</v>
      </c>
      <c r="E6" s="22">
        <v>42636</v>
      </c>
      <c r="F6" s="24"/>
      <c r="G6" s="24"/>
      <c r="H6" s="22">
        <v>42705</v>
      </c>
      <c r="I6" s="23">
        <v>42800</v>
      </c>
      <c r="J6" s="28"/>
      <c r="K6" s="28"/>
      <c r="L6" s="28"/>
    </row>
    <row r="7" spans="1:12" x14ac:dyDescent="0.25">
      <c r="A7" s="30" t="str">
        <f>'[1]Energy Manual'!J4</f>
        <v>Boris Pasternak</v>
      </c>
      <c r="B7" s="27" t="str">
        <f>'[1]Energy Manual'!J3</f>
        <v>Maintenance</v>
      </c>
      <c r="C7" s="27" t="s">
        <v>25</v>
      </c>
      <c r="D7" s="22">
        <v>42660</v>
      </c>
      <c r="E7" s="22">
        <v>42636</v>
      </c>
      <c r="F7" s="24"/>
      <c r="G7" s="28"/>
      <c r="H7" s="28"/>
      <c r="I7" s="28"/>
      <c r="J7" s="28"/>
      <c r="K7" s="28"/>
      <c r="L7" s="22">
        <v>42717</v>
      </c>
    </row>
    <row r="8" spans="1:12" x14ac:dyDescent="0.25">
      <c r="A8" s="32" t="str">
        <f>'[1]Energy Manual'!K4</f>
        <v>Irina Ermakova</v>
      </c>
      <c r="B8" s="31" t="str">
        <f>'[1]Energy Manual'!K3</f>
        <v>Production</v>
      </c>
      <c r="C8" s="27" t="s">
        <v>25</v>
      </c>
      <c r="D8" s="22">
        <v>42660</v>
      </c>
      <c r="E8" s="22">
        <v>42636</v>
      </c>
      <c r="F8" s="24"/>
      <c r="G8" s="24"/>
      <c r="H8" s="28"/>
      <c r="I8" s="28"/>
      <c r="J8" s="28"/>
      <c r="K8" s="28"/>
      <c r="L8" s="22">
        <v>42717</v>
      </c>
    </row>
    <row r="9" spans="1:12" x14ac:dyDescent="0.25">
      <c r="A9" s="30" t="str">
        <f>'[1]Energy Manual'!L4</f>
        <v>Vladimir Maiacovsky</v>
      </c>
      <c r="B9" s="27" t="str">
        <f>'[1]Energy Manual'!L3</f>
        <v>Projects</v>
      </c>
      <c r="C9" s="27" t="s">
        <v>25</v>
      </c>
      <c r="D9" s="22">
        <v>42660</v>
      </c>
      <c r="E9" s="22">
        <v>42636</v>
      </c>
      <c r="F9" s="22">
        <v>42668</v>
      </c>
      <c r="G9" s="28"/>
      <c r="H9" s="28"/>
      <c r="I9" s="28"/>
      <c r="J9" s="28"/>
      <c r="K9" s="28"/>
      <c r="L9" s="28"/>
    </row>
    <row r="10" spans="1:12" x14ac:dyDescent="0.25">
      <c r="A10" s="30" t="str">
        <f>'[1]Energy Manual'!M4</f>
        <v>Bella Akhmadulina</v>
      </c>
      <c r="B10" s="27" t="str">
        <f>'[1]Energy Manual'!M3</f>
        <v>Facilities</v>
      </c>
      <c r="C10" s="27" t="s">
        <v>25</v>
      </c>
      <c r="D10" s="22">
        <v>42660</v>
      </c>
      <c r="E10" s="22">
        <v>42636</v>
      </c>
      <c r="F10" s="24"/>
      <c r="G10" s="24"/>
      <c r="H10" s="28"/>
      <c r="I10" s="28"/>
      <c r="J10" s="28"/>
      <c r="K10" s="28"/>
      <c r="L10" s="28"/>
    </row>
    <row r="11" spans="1:12" x14ac:dyDescent="0.25">
      <c r="A11" s="27" t="str">
        <f>'[1]Energy Manual'!N4</f>
        <v>Serguei Yesenin </v>
      </c>
      <c r="B11" s="27" t="str">
        <f>'[1]Energy Manual'!N3</f>
        <v>Purchasing</v>
      </c>
      <c r="C11" s="27" t="s">
        <v>25</v>
      </c>
      <c r="D11" s="22">
        <v>42660</v>
      </c>
      <c r="E11" s="22">
        <v>42636</v>
      </c>
      <c r="F11" s="24"/>
      <c r="G11" s="22">
        <v>42699</v>
      </c>
      <c r="H11" s="29"/>
      <c r="I11" s="28"/>
      <c r="J11" s="23">
        <v>42781</v>
      </c>
      <c r="K11" s="28"/>
      <c r="L11" s="28"/>
    </row>
    <row r="12" spans="1:12" x14ac:dyDescent="0.25">
      <c r="A12" s="27" t="str">
        <f>'[1]Energy Manual'!O4</f>
        <v>Olga Berggolts</v>
      </c>
      <c r="B12" s="27" t="str">
        <f>'[1]Energy Manual'!O3</f>
        <v>Environment</v>
      </c>
      <c r="C12" s="27" t="s">
        <v>25</v>
      </c>
      <c r="D12" s="22">
        <v>42660</v>
      </c>
      <c r="E12" s="22">
        <v>42636</v>
      </c>
      <c r="F12" s="24"/>
      <c r="G12" s="29"/>
      <c r="H12" s="29"/>
      <c r="I12" s="29"/>
      <c r="J12" s="29"/>
      <c r="K12" s="28"/>
      <c r="L12" s="28"/>
    </row>
    <row r="13" spans="1:12" x14ac:dyDescent="0.25">
      <c r="A13" s="27" t="str">
        <f>'[1]Energy Manual'!P4</f>
        <v>Joseph Brodsky</v>
      </c>
      <c r="B13" s="27" t="str">
        <f>'[1]Energy Manual'!P3</f>
        <v>Finance</v>
      </c>
      <c r="C13" s="27" t="s">
        <v>25</v>
      </c>
      <c r="D13" s="22">
        <v>42660</v>
      </c>
      <c r="E13" s="22">
        <v>42636</v>
      </c>
      <c r="F13" s="24"/>
      <c r="G13" s="28"/>
      <c r="H13" s="29"/>
      <c r="I13" s="29"/>
      <c r="J13" s="23">
        <v>42781</v>
      </c>
      <c r="K13" s="28"/>
      <c r="L13" s="28"/>
    </row>
    <row r="14" spans="1:12" x14ac:dyDescent="0.25">
      <c r="A14" s="25" t="str">
        <f>'[1]Energy Manual'!Q4</f>
        <v>Vera Pavlova</v>
      </c>
      <c r="B14" s="25" t="str">
        <f>'[1]Energy Manual'!Q3</f>
        <v>Communication</v>
      </c>
      <c r="C14" s="27" t="s">
        <v>25</v>
      </c>
      <c r="D14" s="22">
        <v>42660</v>
      </c>
      <c r="E14" s="22">
        <v>42636</v>
      </c>
      <c r="F14" s="24"/>
      <c r="G14" s="24"/>
      <c r="H14" s="24"/>
      <c r="I14" s="24"/>
      <c r="J14" s="24"/>
      <c r="K14" s="24"/>
      <c r="L14" s="24"/>
    </row>
    <row r="15" spans="1:12" x14ac:dyDescent="0.25">
      <c r="A15" s="26" t="str">
        <f>'[1]Energy Manual'!R4</f>
        <v>Leon Tolstoi</v>
      </c>
      <c r="B15" s="25" t="str">
        <f>'[1]Energy Manual'!R3</f>
        <v>SEU 1 operators</v>
      </c>
      <c r="C15" s="25" t="s">
        <v>24</v>
      </c>
      <c r="D15" s="24"/>
      <c r="E15" s="24"/>
      <c r="F15" s="24"/>
      <c r="G15" s="24"/>
      <c r="H15" s="24"/>
      <c r="I15" s="24"/>
      <c r="J15" s="24"/>
      <c r="K15" s="23">
        <v>42837</v>
      </c>
      <c r="L15" s="22">
        <v>42717</v>
      </c>
    </row>
    <row r="16" spans="1:12" x14ac:dyDescent="0.25">
      <c r="A16" s="26" t="str">
        <f>'[1]Energy Manual'!S4</f>
        <v>Irene Nemerovsky</v>
      </c>
      <c r="B16" s="25" t="str">
        <f>'[1]Energy Manual'!S3</f>
        <v>SEU 2 operators</v>
      </c>
      <c r="C16" s="25" t="s">
        <v>24</v>
      </c>
      <c r="D16" s="24"/>
      <c r="E16" s="24"/>
      <c r="F16" s="24"/>
      <c r="G16" s="24"/>
      <c r="H16" s="24"/>
      <c r="I16" s="24"/>
      <c r="J16" s="24"/>
      <c r="K16" s="23">
        <v>42837</v>
      </c>
      <c r="L16" s="22">
        <v>42717</v>
      </c>
    </row>
    <row r="17" spans="1:13" x14ac:dyDescent="0.25">
      <c r="A17" s="26" t="str">
        <f>'[1]Energy Manual'!T4</f>
        <v>Fiodor Dostoyevski</v>
      </c>
      <c r="B17" s="25" t="str">
        <f>'[1]Energy Manual'!T3</f>
        <v>SEU 3 operators</v>
      </c>
      <c r="C17" s="25" t="s">
        <v>24</v>
      </c>
      <c r="D17" s="24"/>
      <c r="E17" s="24"/>
      <c r="F17" s="24"/>
      <c r="G17" s="24"/>
      <c r="H17" s="24"/>
      <c r="I17" s="24"/>
      <c r="J17" s="24"/>
      <c r="K17" s="23">
        <v>42837</v>
      </c>
      <c r="L17" s="22">
        <v>42717</v>
      </c>
    </row>
    <row r="18" spans="1:13" x14ac:dyDescent="0.25">
      <c r="A18" s="26" t="str">
        <f>'[1]Energy Manual'!U4</f>
        <v>Ayn Rand</v>
      </c>
      <c r="B18" s="25" t="str">
        <f>'[1]Energy Manual'!U3</f>
        <v>SEU XXX operators</v>
      </c>
      <c r="C18" s="25" t="s">
        <v>24</v>
      </c>
      <c r="D18" s="24"/>
      <c r="E18" s="24"/>
      <c r="F18" s="24"/>
      <c r="G18" s="24"/>
      <c r="H18" s="24"/>
      <c r="I18" s="24"/>
      <c r="J18" s="24"/>
      <c r="K18" s="23">
        <v>42837</v>
      </c>
      <c r="L18" s="22">
        <v>42717</v>
      </c>
    </row>
    <row r="19" spans="1:13" x14ac:dyDescent="0.25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3" spans="1:13" s="1" customFormat="1" ht="17.399999999999999" x14ac:dyDescent="0.3">
      <c r="A23" s="19" t="s">
        <v>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3" s="1" customFormat="1" x14ac:dyDescent="0.25">
      <c r="A24" s="4"/>
      <c r="B24" s="4"/>
      <c r="C24" s="4"/>
      <c r="D24" s="4"/>
      <c r="E24" s="4"/>
      <c r="F24" s="4"/>
      <c r="G24" s="4"/>
      <c r="J24" s="18"/>
      <c r="K24" s="18"/>
    </row>
    <row r="25" spans="1:13" s="1" customFormat="1" x14ac:dyDescent="0.25">
      <c r="A25" s="2" t="s">
        <v>23</v>
      </c>
      <c r="B25" s="2"/>
      <c r="C25" s="2"/>
      <c r="D25" s="2"/>
      <c r="E25" s="2"/>
      <c r="F25" s="2"/>
      <c r="G25" s="2"/>
      <c r="H25" s="2"/>
      <c r="J25" s="18"/>
      <c r="K25" s="18"/>
    </row>
    <row r="26" spans="1:13" s="1" customFormat="1" x14ac:dyDescent="0.25">
      <c r="A26" s="3" t="s">
        <v>22</v>
      </c>
      <c r="B26" s="3"/>
      <c r="C26" s="3"/>
      <c r="D26" s="3"/>
      <c r="E26" s="3"/>
      <c r="F26" s="3"/>
      <c r="G26" s="3"/>
      <c r="H26" s="3"/>
      <c r="J26" s="18"/>
      <c r="K26" s="18"/>
    </row>
    <row r="27" spans="1:13" s="1" customFormat="1" ht="13.95" customHeight="1" x14ac:dyDescent="0.25">
      <c r="A27" s="2" t="s">
        <v>21</v>
      </c>
      <c r="B27" s="2"/>
      <c r="C27" s="2"/>
      <c r="D27" s="2"/>
      <c r="E27" s="2"/>
      <c r="F27" s="2"/>
      <c r="G27" s="2"/>
      <c r="H27" s="2"/>
      <c r="J27" s="18"/>
      <c r="K27" s="18"/>
    </row>
    <row r="28" spans="1:13" s="1" customFormat="1" x14ac:dyDescent="0.25">
      <c r="A28" s="3" t="s">
        <v>20</v>
      </c>
      <c r="B28" s="3"/>
      <c r="C28" s="3"/>
      <c r="D28" s="3"/>
      <c r="E28" s="3"/>
      <c r="F28" s="3"/>
      <c r="G28" s="3"/>
      <c r="H28" s="3"/>
      <c r="J28" s="18"/>
      <c r="K28" s="18"/>
    </row>
    <row r="29" spans="1:13" s="1" customFormat="1" x14ac:dyDescent="0.25">
      <c r="A29" s="2" t="s">
        <v>19</v>
      </c>
      <c r="B29" s="2"/>
      <c r="C29" s="2"/>
      <c r="D29" s="2"/>
      <c r="E29" s="2"/>
      <c r="F29" s="2"/>
      <c r="G29" s="2"/>
      <c r="H29" s="2"/>
      <c r="J29" s="18"/>
      <c r="K29" s="18"/>
    </row>
  </sheetData>
  <mergeCells count="7">
    <mergeCell ref="A23:L23"/>
    <mergeCell ref="A1:L1"/>
    <mergeCell ref="A28:H28"/>
    <mergeCell ref="A29:H29"/>
    <mergeCell ref="A25:H25"/>
    <mergeCell ref="A26:H26"/>
    <mergeCell ref="A27:H27"/>
  </mergeCells>
  <pageMargins left="0.74803149606299213" right="0.74803149606299213" top="0.39370078740157483" bottom="0.78740157480314965" header="0.51181102362204722" footer="0.51181102362204722"/>
  <pageSetup paperSize="9" orientation="landscape" horizontalDpi="4294967292" verticalDpi="429496729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Targets</vt:lpstr>
      <vt:lpstr>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Лазарева</dc:creator>
  <cp:lastModifiedBy>Мария Лазарева</cp:lastModifiedBy>
  <dcterms:created xsi:type="dcterms:W3CDTF">2017-06-14T20:30:45Z</dcterms:created>
  <dcterms:modified xsi:type="dcterms:W3CDTF">2017-06-14T20:31:00Z</dcterms:modified>
</cp:coreProperties>
</file>